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na\Desktop\2025\IV ketv\FM avilys\"/>
    </mc:Choice>
  </mc:AlternateContent>
  <xr:revisionPtr revIDLastSave="0" documentId="13_ncr:1_{F06098D6-22E9-4518-B923-D42E42CFA99F}" xr6:coauthVersionLast="47" xr6:coauthVersionMax="47" xr10:uidLastSave="{00000000-0000-0000-0000-000000000000}"/>
  <bookViews>
    <workbookView xWindow="-120" yWindow="-120" windowWidth="29040" windowHeight="1572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9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J139" i="1"/>
  <c r="J134" i="1" s="1"/>
  <c r="I139" i="1"/>
  <c r="J135" i="1"/>
  <c r="I135" i="1"/>
  <c r="I134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I81" i="1"/>
  <c r="I63" i="1"/>
  <c r="J105" i="1"/>
  <c r="J102" i="1" s="1"/>
  <c r="J114" i="1"/>
  <c r="J118" i="1"/>
  <c r="J127" i="1"/>
  <c r="J129" i="1"/>
  <c r="I105" i="1"/>
  <c r="I114" i="1"/>
  <c r="I118" i="1"/>
  <c r="I127" i="1"/>
  <c r="I129" i="1"/>
  <c r="J32" i="1"/>
  <c r="J31" i="1" s="1"/>
  <c r="J35" i="1"/>
  <c r="J57" i="1"/>
  <c r="J56" i="1" s="1"/>
  <c r="J55" i="1" s="1"/>
  <c r="J60" i="1"/>
  <c r="J63" i="1"/>
  <c r="J67" i="1"/>
  <c r="J70" i="1"/>
  <c r="J69" i="1" s="1"/>
  <c r="J74" i="1"/>
  <c r="J73" i="1" s="1"/>
  <c r="J77" i="1"/>
  <c r="J88" i="1"/>
  <c r="J92" i="1"/>
  <c r="I32" i="1"/>
  <c r="I35" i="1"/>
  <c r="I31" i="1" s="1"/>
  <c r="I57" i="1"/>
  <c r="I60" i="1"/>
  <c r="I56" i="1" s="1"/>
  <c r="I55" i="1" s="1"/>
  <c r="I67" i="1"/>
  <c r="I70" i="1"/>
  <c r="I69" i="1" s="1"/>
  <c r="I74" i="1"/>
  <c r="I73" i="1" s="1"/>
  <c r="I77" i="1"/>
  <c r="I88" i="1"/>
  <c r="I92" i="1"/>
  <c r="J80" i="1"/>
  <c r="I80" i="1"/>
  <c r="I143" i="1" l="1"/>
  <c r="J101" i="1"/>
  <c r="I102" i="1"/>
  <c r="I101" i="1" s="1"/>
  <c r="J87" i="1"/>
  <c r="I87" i="1"/>
  <c r="I30" i="1"/>
  <c r="J30" i="1"/>
  <c r="I133" i="1" l="1"/>
  <c r="I154" i="1" s="1"/>
  <c r="J133" i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<sst xmlns="http://schemas.openxmlformats.org/spreadsheetml/2006/main" count="149" uniqueCount="138">
  <si>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</si>
  <si>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</si>
  <si>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</si>
  <si>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</si>
  <si>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</si>
  <si>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</si>
  <si>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</si>
  <si>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</si>
  <si>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</si>
  <si>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</si>
  <si>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</si>
  <si>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</si>
  <si>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</si>
  <si>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</si>
  <si>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</si>
  <si>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</si>
  <si>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</si>
  <si>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</si>
  <si>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</si>
  <si>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</si>
  <si>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</si>
  <si>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</si>
  <si>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</si>
  <si>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</si>
  <si>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</si>
  <si>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</si>
  <si>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</si>
  <si>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</si>
  <si>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</si>
  <si>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</si>
  <si>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</si>
  <si>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</si>
  <si>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</si>
  <si>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</si>
  <si>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</si>
  <si>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</si>
  <si>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</si>
  <si>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</si>
  <si>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</si>
  <si>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</si>
  <si>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</si>
  <si>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</si>
  <si>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</si>
  <si>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</si>
  <si>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</si>
  <si>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</si>
  <si>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</si>
  <si>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</si>
  <si>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</si>
  <si>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</si>
  <si>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</si>
  <si>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</si>
  <si>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</si>
  <si>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</si>
  <si>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</si>
  <si>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</si>
  <si>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</si>
  <si>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</si>
  <si>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</si>
  <si>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</si>
  <si>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</si>
  <si>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</si>
  <si>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</si>
  <si>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</si>
  <si>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</si>
  <si>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</si>
  <si>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</si>
  <si>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</si>
  <si>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</si>
  <si>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</si>
  <si>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</si>
  <si>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</si>
  <si>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</si>
  <si>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</si>
  <si>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</si>
  <si>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</si>
  <si>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</si>
  <si>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</si>
  <si>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</si>
  <si>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</si>
  <si>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</si>
  <si>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</si>
  <si>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</si>
  <si>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</si>
  <si>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</si>
  <si>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</si>
  <si>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</si>
  <si>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</si>
  <si>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</si>
  <si>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</si>
  <si>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</si>
  <si>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</si>
  <si>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</si>
  <si>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</si>
  <si>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</si>
  <si>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</si>
  <si>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</si>
  <si>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</si>
  <si>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</si>
  <si>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</si>
  <si>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</si>
  <si>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</si>
  <si>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</si>
  <si>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</si>
  <si>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</si>
  <si>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</si>
  <si>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</si>
  <si>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</si>
  <si>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</si>
  <si>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</si>
  <si>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</si>
  <si>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</si>
  <si>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</si>
  <si>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</si>
  <si>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</si>
  <si>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</si>
  <si>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</si>
  <si>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</si>
  <si>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</si>
  <si>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</si>
  <si>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</si>
  <si>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</si>
  <si>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</si>
  <si>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</si>
  <si>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</si>
  <si>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</si>
  <si>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</si>
  <si>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</si>
  <si>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</si>
  <si>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</si>
  <si>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</si>
  <si>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</si>
  <si>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>Šiaulių miesto savivaldybės administracija</t>
  </si>
  <si>
    <t>BIUDŽETO IŠLAIDŲ SĄMATOS VYKDYMO 2025 M. GRUODŽIO 31 D.</t>
  </si>
  <si>
    <t>metinė</t>
  </si>
  <si>
    <t>2026 M. SAUSIO 20 D.   Nr. 64</t>
  </si>
  <si>
    <t>Šiauliai</t>
  </si>
  <si>
    <t>SUVESTINĖ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</si>
</sst>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B22" sqref="B22:H22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6" t="s">
        <v>128</v>
      </c>
      <c r="J1" s="26"/>
      <c r="K1" s="26"/>
      <c r="L1" s="26"/>
      <c r="M1" s="26"/>
      <c r="N1" s="26"/>
    </row>
    <row r="2" spans="4:14" ht="12.75" customHeight="1" x14ac:dyDescent="0.2">
      <c r="I2" s="27" t="s">
        <v>129</v>
      </c>
      <c r="J2" s="27"/>
      <c r="K2" s="27"/>
      <c r="L2" s="27"/>
      <c r="M2" s="27"/>
      <c r="N2" s="27"/>
    </row>
    <row r="3" spans="4:14" ht="19.149999999999999" customHeight="1" x14ac:dyDescent="0.2">
      <c r="G3" s="32" t="s">
        <v>130</v>
      </c>
      <c r="H3" s="32"/>
      <c r="I3" s="32"/>
      <c r="J3" s="32"/>
      <c r="K3" s="13"/>
      <c r="L3" s="13"/>
      <c r="M3" s="13"/>
      <c r="N3" s="13"/>
    </row>
    <row r="4" spans="4:14" x14ac:dyDescent="0.2">
      <c r="G4" s="31" t="s">
        <v>132</v>
      </c>
      <c r="H4" s="31"/>
      <c r="I4" s="31"/>
      <c r="J4" s="31"/>
      <c r="K4" s="10"/>
      <c r="L4" s="10"/>
      <c r="M4" s="10"/>
      <c r="N4" s="10"/>
    </row>
    <row r="5" spans="4:14" x14ac:dyDescent="0.2">
      <c r="G5" s="30" t="s">
        <v>20</v>
      </c>
      <c r="H5" s="30"/>
      <c r="I5" s="30"/>
      <c r="J5" s="30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47" t="s">
        <v>134</v>
      </c>
      <c r="H7" s="47"/>
      <c r="I7" s="47"/>
      <c r="J7" s="47"/>
      <c r="K7" s="10"/>
      <c r="L7" s="10"/>
      <c r="M7" s="10"/>
      <c r="N7" s="10"/>
    </row>
    <row r="8" spans="4:14" x14ac:dyDescent="0.2">
      <c r="G8" s="50" t="s">
        <v>131</v>
      </c>
      <c r="H8" s="51"/>
      <c r="I8" s="52"/>
      <c r="J8" s="52"/>
      <c r="K8" s="10"/>
      <c r="L8" s="10"/>
      <c r="M8" s="10"/>
      <c r="N8" s="10"/>
    </row>
    <row r="9" spans="4:14" ht="12" customHeight="1" x14ac:dyDescent="0.2">
      <c r="D9" s="28" t="s">
        <v>133</v>
      </c>
      <c r="E9" s="29"/>
      <c r="F9" s="29"/>
      <c r="G9" s="29"/>
      <c r="H9" s="29"/>
      <c r="I9" s="29"/>
      <c r="J9" s="29"/>
      <c r="K9" s="29"/>
      <c r="L9" s="29"/>
      <c r="M9" s="10"/>
      <c r="N9" s="10"/>
    </row>
    <row r="10" spans="4:14" ht="12.75" customHeight="1" x14ac:dyDescent="0.2">
      <c r="G10" s="25"/>
      <c r="H10" s="25"/>
      <c r="I10" s="25"/>
      <c r="J10" s="25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7" t="s">
        <v>135</v>
      </c>
      <c r="H12" s="46"/>
      <c r="I12" s="46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46" t="s">
        <v>136</v>
      </c>
      <c r="H14" s="46"/>
      <c r="I14" s="46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7"/>
      <c r="J16" s="27"/>
      <c r="K16" s="27"/>
      <c r="L16" s="27"/>
      <c r="M16" s="27"/>
      <c r="N16" s="27"/>
    </row>
    <row r="17" spans="1:14" x14ac:dyDescent="0.2">
      <c r="B17" s="11"/>
      <c r="C17" s="11"/>
      <c r="D17" s="11"/>
      <c r="E17" s="11"/>
      <c r="F17" s="11"/>
      <c r="G17" s="11"/>
      <c r="H17" s="11"/>
      <c r="I17" s="34" t="s">
        <v>13</v>
      </c>
      <c r="J17" s="35"/>
      <c r="K17" s="6">
        <v>11</v>
      </c>
    </row>
    <row r="18" spans="1:14" x14ac:dyDescent="0.2">
      <c r="B18" s="53" t="s">
        <v>91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4" ht="21" customHeight="1" x14ac:dyDescent="0.2">
      <c r="B19" s="54" t="s">
        <v>92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4" ht="10.15" customHeight="1" x14ac:dyDescent="0.2">
      <c r="B20" s="19"/>
      <c r="C20" s="20"/>
      <c r="D20" s="20"/>
      <c r="E20" s="20"/>
      <c r="F20" s="20"/>
      <c r="G20" s="32"/>
      <c r="H20" s="56"/>
      <c r="I20" s="56"/>
      <c r="J20" s="56"/>
      <c r="K20" s="20"/>
      <c r="L20" s="20"/>
      <c r="M20" s="20"/>
    </row>
    <row r="22" spans="1:14" x14ac:dyDescent="0.2">
      <c r="B22" s="49" t="s">
        <v>137</v>
      </c>
      <c r="C22" s="49"/>
      <c r="D22" s="49"/>
      <c r="E22" s="49"/>
      <c r="F22" s="49"/>
      <c r="G22" s="49"/>
      <c r="H22" s="49"/>
      <c r="I22" s="34" t="s">
        <v>12</v>
      </c>
      <c r="J22" s="35"/>
      <c r="K22" s="6"/>
      <c r="L22" s="6"/>
      <c r="M22" s="6"/>
      <c r="N22" s="6"/>
    </row>
    <row r="23" spans="1:14" x14ac:dyDescent="0.2">
      <c r="B23" s="33"/>
      <c r="C23" s="33"/>
      <c r="D23" s="33"/>
      <c r="E23" s="33"/>
      <c r="F23" s="33"/>
      <c r="G23" s="33"/>
      <c r="H23" s="33"/>
    </row>
    <row r="24" spans="1:14" x14ac:dyDescent="0.2">
      <c r="B24" s="48" t="s">
        <v>0</v>
      </c>
      <c r="C24" s="48"/>
      <c r="D24" s="48"/>
      <c r="E24" s="48"/>
      <c r="F24" s="48"/>
      <c r="G24" s="48"/>
      <c r="H24" s="48"/>
    </row>
    <row r="25" spans="1:14" ht="13.15" customHeight="1" x14ac:dyDescent="0.2">
      <c r="J25" s="14" t="s">
        <v>83</v>
      </c>
    </row>
    <row r="26" spans="1:14" ht="12" customHeight="1" x14ac:dyDescent="0.2">
      <c r="A26" s="37" t="s">
        <v>11</v>
      </c>
      <c r="B26" s="37"/>
      <c r="C26" s="37"/>
      <c r="D26" s="37"/>
      <c r="E26" s="37"/>
      <c r="F26" s="37"/>
      <c r="G26" s="40" t="s">
        <v>10</v>
      </c>
      <c r="H26" s="43" t="s">
        <v>14</v>
      </c>
      <c r="I26" s="22" t="s">
        <v>23</v>
      </c>
      <c r="J26" s="22" t="s">
        <v>22</v>
      </c>
    </row>
    <row r="27" spans="1:14" x14ac:dyDescent="0.2">
      <c r="A27" s="38"/>
      <c r="B27" s="38"/>
      <c r="C27" s="38"/>
      <c r="D27" s="38"/>
      <c r="E27" s="38"/>
      <c r="F27" s="38"/>
      <c r="G27" s="41"/>
      <c r="H27" s="44"/>
      <c r="I27" s="23"/>
      <c r="J27" s="23"/>
    </row>
    <row r="28" spans="1:14" ht="27" customHeight="1" x14ac:dyDescent="0.2">
      <c r="A28" s="39"/>
      <c r="B28" s="39"/>
      <c r="C28" s="39"/>
      <c r="D28" s="39"/>
      <c r="E28" s="39"/>
      <c r="F28" s="39"/>
      <c r="G28" s="42"/>
      <c r="H28" s="45"/>
      <c r="I28" s="24"/>
      <c r="J28" s="24"/>
    </row>
    <row r="29" spans="1:14" ht="12.75" customHeight="1" x14ac:dyDescent="0.2">
      <c r="A29" s="21">
        <v>1</v>
      </c>
      <c r="B29" s="21"/>
      <c r="C29" s="21"/>
      <c r="D29" s="21"/>
      <c r="E29" s="21"/>
      <c r="F29" s="21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247474.4</v>
      </c>
      <c r="J30" s="15">
        <f>J31+J37+J55+J69+J73+J87+J95</f>
        <v>233729.69999999995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152255.19999999998</v>
      </c>
      <c r="J31" s="16">
        <f>J32+J35</f>
        <v>151318.69999999998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149932.4</v>
      </c>
      <c r="J32" s="17">
        <f>J33+J34</f>
        <v>149012.79999999999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149932.4</v>
      </c>
      <c r="J33" s="18">
        <v>149012.79999999999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2322.8000000000002</v>
      </c>
      <c r="J35" s="17">
        <f>J36</f>
        <v>2305.9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2322.8000000000002</v>
      </c>
      <c r="J36" s="18">
        <v>2305.9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46986.1</v>
      </c>
      <c r="J37" s="16">
        <f>J38</f>
        <v>42534.299999999996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46986.1</v>
      </c>
      <c r="J38" s="17">
        <f>J39+J40+J41+J42+J43+J44+J45+J46+J47+J48+J49+J50+J51+J52+J53+J54</f>
        <v>42534.299999999996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3968.4</v>
      </c>
      <c r="J39" s="18">
        <v>3741.3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206.9</v>
      </c>
      <c r="J40" s="18">
        <v>201.5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202</v>
      </c>
      <c r="J41" s="18">
        <v>186.1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876.2</v>
      </c>
      <c r="J42" s="18">
        <v>849.6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317.7</v>
      </c>
      <c r="J43" s="18">
        <v>299.7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161.9</v>
      </c>
      <c r="J44" s="18">
        <v>141.9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6405.2</v>
      </c>
      <c r="J45" s="18">
        <v>6094.7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343.9</v>
      </c>
      <c r="J46" s="18">
        <v>331.4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10007.5</v>
      </c>
      <c r="J47" s="18">
        <v>9060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370.2</v>
      </c>
      <c r="J48" s="18">
        <v>341.7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57.1</v>
      </c>
      <c r="J49" s="18">
        <v>39.6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10813.1</v>
      </c>
      <c r="J50" s="18">
        <v>9918.6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1576.4</v>
      </c>
      <c r="J51" s="18">
        <v>1481.3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69</v>
      </c>
      <c r="J52" s="18">
        <v>59.8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215.5</v>
      </c>
      <c r="J53" s="18">
        <v>201.5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11395.1</v>
      </c>
      <c r="J54" s="18">
        <v>9585.6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1260.0999999999999</v>
      </c>
      <c r="J55" s="16">
        <f>J56+J67</f>
        <v>783.3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1260.0999999999999</v>
      </c>
      <c r="J56" s="17">
        <f>J57+J60+J63</f>
        <v>783.3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/>
      <c r="J58" s="18"/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/>
      <c r="J59" s="18"/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1260.0999999999999</v>
      </c>
      <c r="J60" s="17">
        <f>J61+J62</f>
        <v>783.3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/>
      <c r="J61" s="18"/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1260.0999999999999</v>
      </c>
      <c r="J62" s="18">
        <v>783.3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/>
      <c r="J64" s="18"/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/>
      <c r="J65" s="18"/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/>
      <c r="J66" s="18"/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/>
      <c r="J68" s="18"/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4653.8</v>
      </c>
      <c r="J69" s="16">
        <f>J70</f>
        <v>4653.3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4653.8</v>
      </c>
      <c r="J70" s="17">
        <f>J71+J72</f>
        <v>4653.3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4653.8</v>
      </c>
      <c r="J71" s="18">
        <v>4653.3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/>
      <c r="J72" s="18"/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200</v>
      </c>
      <c r="J73" s="16">
        <f>J74+J77+J80</f>
        <v>200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200</v>
      </c>
      <c r="J74" s="17">
        <f>J75+J76</f>
        <v>200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/>
      <c r="J75" s="18"/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200</v>
      </c>
      <c r="J76" s="18">
        <v>200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/>
      <c r="J78" s="18"/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/>
      <c r="J79" s="18"/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/>
      <c r="J82" s="18"/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/>
      <c r="J83" s="18"/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21061.200000000001</v>
      </c>
      <c r="J87" s="16">
        <f>J88+J91+J92</f>
        <v>20052.800000000003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19425.7</v>
      </c>
      <c r="J88" s="17">
        <f>J89+J90</f>
        <v>18446.400000000001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18506.5</v>
      </c>
      <c r="J89" s="18">
        <v>17550.400000000001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919.2</v>
      </c>
      <c r="J90" s="18">
        <v>896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1635.5</v>
      </c>
      <c r="J92" s="17">
        <f>J93+J94</f>
        <v>1606.3999999999999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1566.5</v>
      </c>
      <c r="J93" s="18">
        <v>1537.6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69</v>
      </c>
      <c r="J94" s="18">
        <v>68.8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21058</v>
      </c>
      <c r="J95" s="16">
        <f>J96+J100</f>
        <v>14187.3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19060.2</v>
      </c>
      <c r="J96" s="17">
        <f>J97+J98+J99</f>
        <v>12276.9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278.89999999999998</v>
      </c>
      <c r="J97" s="18">
        <v>227.3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18781.3</v>
      </c>
      <c r="J98" s="18">
        <v>12049.6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1997.8</v>
      </c>
      <c r="J100" s="18">
        <v>1910.4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75801.7</v>
      </c>
      <c r="J101" s="16">
        <f>J102+J120+J125+J127+J129</f>
        <v>53787.299999999996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74291.599999999991</v>
      </c>
      <c r="J102" s="17">
        <f>J103+J105+J109+J114+J118</f>
        <v>52978.7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89.7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89.7</v>
      </c>
      <c r="J104" s="18"/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70423.7</v>
      </c>
      <c r="J105" s="17">
        <f>J106+J107+J108</f>
        <v>49406.5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1448.9</v>
      </c>
      <c r="J106" s="18">
        <v>209.5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24327.200000000001</v>
      </c>
      <c r="J107" s="18">
        <v>14257.8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44647.6</v>
      </c>
      <c r="J108" s="18">
        <v>34939.199999999997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2985</v>
      </c>
      <c r="J109" s="17">
        <f>J110+J111+J112+J113</f>
        <v>2782.5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133.19999999999999</v>
      </c>
      <c r="J110" s="18">
        <v>132.9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1993.4</v>
      </c>
      <c r="J111" s="18">
        <v>1795.2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/>
      <c r="J112" s="18"/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858.4</v>
      </c>
      <c r="J113" s="18">
        <v>854.4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/>
      <c r="J115" s="18"/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/>
      <c r="J116" s="18"/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/>
      <c r="J117" s="18"/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793.2</v>
      </c>
      <c r="J118" s="17">
        <f>J119</f>
        <v>789.7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793.2</v>
      </c>
      <c r="J119" s="18">
        <v>789.7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1494.8</v>
      </c>
      <c r="J120" s="17">
        <f>J121+J122+J123+J124</f>
        <v>793.59999999999991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763.9</v>
      </c>
      <c r="J121" s="18">
        <v>613.4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/>
      <c r="J122" s="18"/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/>
      <c r="J123" s="18"/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730.9</v>
      </c>
      <c r="J124" s="18">
        <v>180.2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/>
      <c r="J126" s="18"/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/>
      <c r="J128" s="18"/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15.3</v>
      </c>
      <c r="J129" s="17">
        <f>(J130+J131+J132)</f>
        <v>15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/>
      <c r="J130" s="18"/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15.3</v>
      </c>
      <c r="J131" s="18">
        <v>15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/>
      <c r="J132" s="18"/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323276.09999999998</v>
      </c>
      <c r="J133" s="16">
        <f>J30+J101</f>
        <v>287516.99999999994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/>
      <c r="J136" s="18"/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/>
      <c r="J137" s="18"/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/>
      <c r="J138" s="18"/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/>
      <c r="J140" s="18"/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/>
      <c r="J141" s="18"/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/>
      <c r="J142" s="18"/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7462.4</v>
      </c>
      <c r="J143" s="16">
        <f>J144+J149</f>
        <v>7462.4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7462.4</v>
      </c>
      <c r="J144" s="17">
        <f>J145+J146+J147+J148</f>
        <v>7462.4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/>
      <c r="J145" s="18"/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7462.4</v>
      </c>
      <c r="J146" s="18">
        <v>7462.4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/>
      <c r="J147" s="18"/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/>
      <c r="J148" s="18"/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/>
      <c r="J150" s="18"/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/>
      <c r="J151" s="18"/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/>
      <c r="J152" s="18"/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330738.5</v>
      </c>
      <c r="J154" s="16">
        <f>J133+J134+J143</f>
        <v>294979.39999999997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Daina Rafanavičienė</cp:lastModifiedBy>
  <cp:lastPrinted>2023-04-05T10:57:00Z</cp:lastPrinted>
  <dcterms:created xsi:type="dcterms:W3CDTF">2004-04-20T08:38:47Z</dcterms:created>
  <dcterms:modified xsi:type="dcterms:W3CDTF">2026-02-04T11:17:33Z</dcterms:modified>
</cp:coreProperties>
</file>